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<sst xmlns="http://schemas.openxmlformats.org/spreadsheetml/2006/main" count="34" uniqueCount="28">
  <si>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МУП "ПЖРТ"</t>
  </si>
  <si>
    <t xml:space="preserve">ОТЧЕТ о выполнениии договора управления многоквартирным домом по адресу: </t>
  </si>
  <si>
    <t>ул. Лермонтова,  дом  9</t>
  </si>
  <si>
    <t xml:space="preserve">площадь дома </t>
  </si>
  <si>
    <t>346,5 кв.м.</t>
  </si>
  <si>
    <t>% сбора</t>
  </si>
  <si>
    <t>период с 01.01.2023г.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</si>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</sst>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2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38"/>
  <sheetViews>
    <sheetView tabSelected="1" workbookViewId="0" topLeftCell="A1">
      <selection activeCell="B20" sqref="B20"/>
    </sheetView>
  </sheetViews>
  <sheetFormatPr defaultColWidth="9.00390625" defaultRowHeight="12.75"/>
  <cols>
    <col min="2" max="2" width="61.1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SUM(C26:C33)</f>
        <v>83711.90000000001</v>
      </c>
      <c r="D18" s="24">
        <f>SUM(D26:D33)</f>
        <v>74269.27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SUM(C26:C33)+0.01</f>
        <v>83711.91</v>
      </c>
      <c r="D20" s="19">
        <f>SUM(D26:D33)</f>
        <v>74269.27</v>
      </c>
      <c r="E20" s="26">
        <f>D20/C20*100</f>
        <v>88.7200757932772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f>39795.83+26530.55</f>
        <v>66326.38</v>
      </c>
      <c r="D26" s="39">
        <f>35307.2+23538.13</f>
        <v>58845.33</v>
      </c>
      <c r="E26" s="40">
        <f>C26+64.89</f>
        <v>66391.27</v>
      </c>
    </row>
    <row r="27" spans="2:5" ht="15">
      <c r="B27" s="37" t="s">
        <v>22</v>
      </c>
      <c r="C27" s="41">
        <f>1111.01+1211.64+529.44+1956.81+1328.29</f>
        <v>6137.19</v>
      </c>
      <c r="D27" s="42">
        <f>961.89+1073.53+468.83+1699.64+1240.43</f>
        <v>5444.320000000001</v>
      </c>
      <c r="E27" s="40">
        <f>C27</f>
        <v>6137.19</v>
      </c>
    </row>
    <row r="28" spans="2:5" ht="12.75">
      <c r="B28" s="27"/>
      <c r="C28" s="43"/>
      <c r="D28" s="44"/>
      <c r="E28" s="45"/>
    </row>
    <row r="29" spans="2:5" ht="15" hidden="1">
      <c r="B29" s="37" t="s">
        <v>23</v>
      </c>
      <c r="C29" s="41">
        <v>0</v>
      </c>
      <c r="D29" s="42">
        <v>0</v>
      </c>
      <c r="E29" s="42">
        <f>C29</f>
        <v>0</v>
      </c>
    </row>
    <row r="30" spans="2:5" ht="12.75" hidden="1">
      <c r="B30" s="27"/>
      <c r="C30" s="43"/>
      <c r="D30" s="44"/>
      <c r="E30" s="44"/>
    </row>
    <row r="31" spans="2:5" ht="15" hidden="1">
      <c r="B31" s="37" t="s">
        <v>24</v>
      </c>
      <c r="C31" s="41">
        <v>0</v>
      </c>
      <c r="D31" s="42">
        <v>0</v>
      </c>
      <c r="E31" s="42">
        <f>C31</f>
        <v>0</v>
      </c>
    </row>
    <row r="32" spans="2:5" ht="12.75" hidden="1">
      <c r="B32" s="27"/>
      <c r="C32" s="43"/>
      <c r="D32" s="44"/>
      <c r="E32" s="44"/>
    </row>
    <row r="33" spans="2:5" ht="15">
      <c r="B33" s="37" t="s">
        <v>25</v>
      </c>
      <c r="C33" s="41">
        <v>11248.33</v>
      </c>
      <c r="D33" s="42">
        <v>9979.62</v>
      </c>
      <c r="E33" s="42">
        <f>C33</f>
        <v>11248.33</v>
      </c>
    </row>
    <row r="34" spans="2:5" ht="12.75">
      <c r="B34" s="27"/>
      <c r="C34" s="43"/>
      <c r="D34" s="44"/>
      <c r="E34" s="45"/>
    </row>
    <row r="35" spans="2:5" ht="14.25">
      <c r="B35" s="35"/>
      <c r="C35" s="46"/>
      <c r="D35" s="46"/>
      <c r="E35" s="47"/>
    </row>
    <row r="36" spans="2:5" ht="15">
      <c r="B36" s="48" t="s">
        <v>26</v>
      </c>
      <c r="C36" s="49"/>
      <c r="D36" s="49"/>
      <c r="E36" s="50">
        <v>17880.26</v>
      </c>
    </row>
    <row r="37" spans="2:5" ht="12.75">
      <c r="B37" s="2"/>
      <c r="C37" s="2"/>
      <c r="D37" s="2"/>
      <c r="E37" s="2"/>
    </row>
    <row r="38" spans="2:5" ht="12.75">
      <c r="B38" s="51" t="s">
        <v>27</v>
      </c>
      <c r="C38" s="2"/>
      <c r="D38" s="2"/>
      <c r="E38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2024-02-13T08:46:21Z</dcterms:modified>
  <cp:category/>
  <cp:version/>
  <cp:contentType/>
  <cp:contentStatus/>
  <cp:revision>15</cp:revision>
</cp:coreProperties>
</file>