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<sst xmlns="http://schemas.openxmlformats.org/spreadsheetml/2006/main" count="33" uniqueCount="27">
  <si>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МУП "ПЖРТ"</t>
  </si>
  <si>
    <t xml:space="preserve">ОТЧЕТ о выполнениии договора управления многоквартирным домом по адресу: </t>
  </si>
  <si>
    <t>пос. Лесозавод, дом 17</t>
  </si>
  <si>
    <t xml:space="preserve">площадь дома </t>
  </si>
  <si>
    <t>386,8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</si>
  <si>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</si>
  <si>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</si>
  <si>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</si>
  <si>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</si>
  <si>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</si>
  <si>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</si>
  <si>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</si>
  <si>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</si>
  <si>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</si>
  <si>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</si>
  <si>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</si>
  <si>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    Обращение с ТКО</t>
  </si>
  <si>
    <t xml:space="preserve">         ИТОГО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</si>
  <si>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</si>
  <si>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</si>
  <si>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</si>
  <si>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</si>
  <si>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Вывоз жидких бытовых отходов</t>
  </si>
  <si>
    <t>2.3. Управление эксплуатацией жилого фонда</t>
  </si>
  <si>
    <t>2.4. Коммунальные услуги для содержания общего имущества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</si>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</sst>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0" borderId="16" xfId="55" applyNumberForma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21" fillId="2" borderId="12" xfId="55" applyNumberFormat="1" applyFont="1" applyFill="1" applyBorder="1">
      <alignment/>
      <protection/>
    </xf>
    <xf numFmtId="165" fontId="21" fillId="2" borderId="13" xfId="55" applyNumberFormat="1" applyFont="1" applyFill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0" xfId="55" applyNumberFormat="1" applyFont="1" applyFill="1">
      <alignment/>
      <protection/>
    </xf>
    <xf numFmtId="165" fontId="1" fillId="2" borderId="18" xfId="55" applyNumberFormat="1" applyFont="1" applyFill="1" applyBorder="1">
      <alignment/>
      <protection/>
    </xf>
    <xf numFmtId="165" fontId="1" fillId="2" borderId="13" xfId="55" applyNumberFormat="1" applyFont="1" applyFill="1" applyBorder="1">
      <alignment/>
      <protection/>
    </xf>
    <xf numFmtId="164" fontId="19" fillId="0" borderId="10" xfId="55" applyFont="1" applyBorder="1">
      <alignment/>
      <protection/>
    </xf>
    <xf numFmtId="164" fontId="1" fillId="0" borderId="19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5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20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7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4.5039062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4.25">
      <c r="B4" s="7" t="s">
        <v>5</v>
      </c>
      <c r="C4" s="2"/>
      <c r="D4" s="2"/>
      <c r="E4" s="2"/>
    </row>
    <row r="5" spans="2:5" ht="12.75">
      <c r="B5" s="2"/>
      <c r="C5" s="2"/>
      <c r="D5" s="2"/>
      <c r="E5" s="1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SUM(C9:C17)</f>
        <v>0</v>
      </c>
      <c r="D8" s="13">
        <f>SUM(D9:D17)</f>
        <v>606.92</v>
      </c>
      <c r="E8" s="1"/>
    </row>
    <row r="9" spans="2:5" ht="15">
      <c r="B9" s="14" t="s">
        <v>12</v>
      </c>
      <c r="C9" s="15">
        <v>0</v>
      </c>
      <c r="D9" s="15">
        <v>39.22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28.59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506.25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32.86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C8+C32-0.01</f>
        <v>191577.59999999998</v>
      </c>
      <c r="D19" s="22">
        <f>D8+D32</f>
        <v>30120.679999999997</v>
      </c>
      <c r="E19" s="26">
        <f>D19/C19*100</f>
        <v>15.722443542460079</v>
      </c>
    </row>
    <row r="20" spans="2:5" ht="12.75">
      <c r="B20" s="27"/>
      <c r="C20" s="28"/>
      <c r="D20" s="29"/>
      <c r="E20" s="1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44712.67+29808.45</f>
        <v>74521.12</v>
      </c>
      <c r="D25" s="37">
        <f>7702.98+5135.32</f>
        <v>12838.3</v>
      </c>
      <c r="E25" s="15">
        <f>C25+124.8</f>
        <v>74645.92</v>
      </c>
    </row>
    <row r="26" spans="2:5" ht="12.75">
      <c r="B26" s="27"/>
      <c r="C26" s="38"/>
      <c r="D26" s="17"/>
      <c r="E26" s="39"/>
    </row>
    <row r="27" spans="2:5" ht="15">
      <c r="B27" s="36" t="s">
        <v>22</v>
      </c>
      <c r="C27" s="25">
        <v>97601.55</v>
      </c>
      <c r="D27" s="22">
        <v>13242.25</v>
      </c>
      <c r="E27" s="15">
        <v>177600</v>
      </c>
    </row>
    <row r="28" spans="2:5" ht="12.75">
      <c r="B28" s="27"/>
      <c r="C28" s="38"/>
      <c r="D28" s="17"/>
      <c r="E28" s="17"/>
    </row>
    <row r="29" spans="2:5" ht="15">
      <c r="B29" s="36" t="s">
        <v>23</v>
      </c>
      <c r="C29" s="25">
        <v>13053.98</v>
      </c>
      <c r="D29" s="25">
        <v>2249.3</v>
      </c>
      <c r="E29" s="15">
        <f>C29</f>
        <v>13053.98</v>
      </c>
    </row>
    <row r="30" spans="2:5" ht="12.75">
      <c r="B30" s="27"/>
      <c r="C30" s="38"/>
      <c r="D30" s="17"/>
      <c r="E30" s="17"/>
    </row>
    <row r="31" spans="2:5" ht="15">
      <c r="B31" s="40" t="s">
        <v>24</v>
      </c>
      <c r="C31" s="41">
        <f>617.04+5783.92</f>
        <v>6400.96</v>
      </c>
      <c r="D31" s="42">
        <f>113.13+1070.78</f>
        <v>1183.9099999999999</v>
      </c>
      <c r="E31" s="43">
        <f>C31</f>
        <v>6400.96</v>
      </c>
    </row>
    <row r="32" spans="2:5" ht="12.75">
      <c r="B32" s="35"/>
      <c r="C32" s="44">
        <f>SUM(C25:C31)</f>
        <v>191577.61</v>
      </c>
      <c r="D32" s="45">
        <f>SUM(D25:D31)</f>
        <v>29513.76</v>
      </c>
      <c r="E32" s="46">
        <f>SUM(E25:E31)</f>
        <v>271700.86</v>
      </c>
    </row>
    <row r="33" spans="2:5" ht="15">
      <c r="B33" s="47" t="s">
        <v>25</v>
      </c>
      <c r="C33" s="48"/>
      <c r="D33" s="48"/>
      <c r="E33" s="49">
        <v>1170779.76</v>
      </c>
    </row>
    <row r="34" spans="2:5" ht="12.75">
      <c r="B34" s="18"/>
      <c r="C34" s="31"/>
      <c r="D34" s="31"/>
      <c r="E34" s="50"/>
    </row>
    <row r="35" spans="2:5" ht="12.75">
      <c r="B35" s="51"/>
      <c r="C35" s="52"/>
      <c r="D35" s="52"/>
      <c r="E35" s="34"/>
    </row>
    <row r="36" spans="2:5" ht="12.75">
      <c r="B36" s="2"/>
      <c r="C36" s="2"/>
      <c r="D36" s="2"/>
      <c r="E36" s="2"/>
    </row>
    <row r="37" spans="2:5" ht="12.75">
      <c r="B37" s="3" t="s">
        <v>26</v>
      </c>
      <c r="C37" s="2"/>
      <c r="D37" s="2"/>
      <c r="E37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2022-03-15T09:04:02Z</cp:lastPrinted>
  <dcterms:created xsi:type="dcterms:W3CDTF">2014-07-25T10:38:59Z</dcterms:created>
  <dcterms:modified xsi:type="dcterms:W3CDTF">2024-02-12T06:02:41Z</dcterms:modified>
  <cp:category/>
  <cp:version/>
  <cp:contentType/>
  <cp:contentStatus/>
  <cp:revision>4</cp:revision>
</cp:coreProperties>
</file>