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<sst xmlns="http://schemas.openxmlformats.org/spreadsheetml/2006/main" count="35" uniqueCount="29">
  <si>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</si>
  <si>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</si>
  <si>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Пансионат "Белый камень, дом 2</t>
  </si>
  <si>
    <t xml:space="preserve">площадь дома </t>
  </si>
  <si>
    <t>377,3 кв.м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</si>
  <si>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</si>
  <si>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</si>
  <si>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</si>
  <si>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</si>
  <si>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</si>
  <si>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</si>
  <si>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</si>
  <si>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</si>
  <si>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</si>
  <si>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</si>
  <si>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</si>
  <si>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</si>
  <si>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</si>
  <si>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</si>
  <si>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</si>
  <si>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</si>
  <si>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</si>
  <si>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</si>
  <si>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Содержание внутридомового газового оборудования</t>
  </si>
  <si>
    <t>2.4. Управление эксплуатацией жилого фонда</t>
  </si>
  <si>
    <t>2.5. Коммунальные услуги для содержания общего имущества</t>
  </si>
  <si>
    <t>2.2.1. Антенна (кабельное телевидение)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</si>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</sst>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ont="1" applyFill="1" applyBorder="1">
      <alignment/>
      <protection/>
    </xf>
    <xf numFmtId="164" fontId="1" fillId="0" borderId="15" xfId="55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6" xfId="55" applyFont="1" applyBorder="1" applyAlignment="1">
      <alignment horizontal="left"/>
      <protection/>
    </xf>
    <xf numFmtId="165" fontId="21" fillId="2" borderId="17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5" fontId="21" fillId="0" borderId="16" xfId="55" applyNumberFormat="1" applyFon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" fillId="0" borderId="19" xfId="55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0" xfId="55" applyFont="1" applyBorder="1">
      <alignment/>
      <protection/>
    </xf>
    <xf numFmtId="164" fontId="19" fillId="0" borderId="17" xfId="55" applyFont="1" applyBorder="1">
      <alignment/>
      <protection/>
    </xf>
    <xf numFmtId="164" fontId="1" fillId="0" borderId="21" xfId="55" applyBorder="1">
      <alignment/>
      <protection/>
    </xf>
    <xf numFmtId="164" fontId="1" fillId="0" borderId="22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3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  <col min="6" max="6" width="3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SUM(C9:C18)</f>
        <v>255998.27</v>
      </c>
      <c r="D8" s="13">
        <f>SUM(D9:D18)</f>
        <v>148945.84</v>
      </c>
      <c r="E8" s="1"/>
    </row>
    <row r="9" spans="2:5" ht="15">
      <c r="B9" s="14" t="s">
        <v>12</v>
      </c>
      <c r="C9" s="15">
        <v>39393.67</v>
      </c>
      <c r="D9" s="15">
        <v>9185.75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48962.32</v>
      </c>
      <c r="D13" s="22">
        <v>12408.36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167642.28</v>
      </c>
      <c r="D15" s="22">
        <v>127350.98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0.75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C8+C34</f>
        <v>343815.06</v>
      </c>
      <c r="D19" s="22">
        <f>D8+D34</f>
        <v>215973.84</v>
      </c>
      <c r="E19" s="26">
        <f>D19/C19*100</f>
        <v>62.81686439215315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43623.58+29082.39</f>
        <v>72705.97</v>
      </c>
      <c r="D25" s="15">
        <f>33179.4+22119.6</f>
        <v>55299</v>
      </c>
      <c r="E25" s="15">
        <f>C25+253</f>
        <v>72958.97</v>
      </c>
    </row>
    <row r="26" spans="2:5" ht="12.75">
      <c r="B26" s="27"/>
      <c r="C26" s="38"/>
      <c r="D26" s="39"/>
      <c r="E26" s="17"/>
    </row>
    <row r="27" spans="2:5" ht="15">
      <c r="B27" s="36" t="s">
        <v>22</v>
      </c>
      <c r="C27" s="25">
        <v>0</v>
      </c>
      <c r="D27" s="22">
        <v>0</v>
      </c>
      <c r="E27" s="22">
        <v>0</v>
      </c>
    </row>
    <row r="28" spans="2:5" ht="12.75">
      <c r="B28" s="27"/>
      <c r="C28" s="38"/>
      <c r="D28" s="17"/>
      <c r="E28" s="17"/>
    </row>
    <row r="29" spans="2:5" ht="15">
      <c r="B29" s="36" t="s">
        <v>23</v>
      </c>
      <c r="C29" s="25">
        <v>0</v>
      </c>
      <c r="D29" s="22">
        <v>0</v>
      </c>
      <c r="E29" s="22">
        <v>0</v>
      </c>
    </row>
    <row r="30" spans="2:5" ht="13.5" customHeight="1">
      <c r="B30" s="27"/>
      <c r="C30" s="38"/>
      <c r="D30" s="17"/>
      <c r="E30" s="17"/>
    </row>
    <row r="31" spans="2:5" ht="15">
      <c r="B31" s="36" t="s">
        <v>24</v>
      </c>
      <c r="C31" s="25">
        <v>12729.95</v>
      </c>
      <c r="D31" s="22">
        <v>9682.2</v>
      </c>
      <c r="E31" s="15">
        <f>C31</f>
        <v>12729.95</v>
      </c>
    </row>
    <row r="32" spans="2:5" ht="15">
      <c r="B32" s="40"/>
      <c r="C32" s="41"/>
      <c r="D32" s="19"/>
      <c r="E32" s="19"/>
    </row>
    <row r="33" spans="2:5" ht="15">
      <c r="B33" s="42" t="s">
        <v>25</v>
      </c>
      <c r="C33" s="43">
        <f>585.72+1519.21+275.94</f>
        <v>2380.8700000000003</v>
      </c>
      <c r="D33" s="44">
        <f>445.02+1601.78</f>
        <v>2046.8</v>
      </c>
      <c r="E33" s="45">
        <v>3320.9</v>
      </c>
    </row>
    <row r="34" spans="2:5" ht="12.75">
      <c r="B34" s="35"/>
      <c r="C34" s="46">
        <f>SUM(C25:C33)</f>
        <v>87816.79000000001</v>
      </c>
      <c r="D34" s="46">
        <f>SUM(D25:D33)</f>
        <v>67028</v>
      </c>
      <c r="E34" s="46">
        <f>SUM(E25:E33)</f>
        <v>89009.82</v>
      </c>
    </row>
    <row r="35" spans="2:5" ht="15" hidden="1">
      <c r="B35" s="36" t="s">
        <v>26</v>
      </c>
      <c r="C35" s="25">
        <v>0</v>
      </c>
      <c r="D35" s="22">
        <v>0</v>
      </c>
      <c r="E35" s="47"/>
    </row>
    <row r="36" spans="2:5" ht="12.75" hidden="1">
      <c r="B36" s="27"/>
      <c r="C36" s="28"/>
      <c r="D36" s="29"/>
      <c r="E36" s="13">
        <f>SUM(E25:E35)</f>
        <v>178019.64</v>
      </c>
    </row>
    <row r="37" spans="2:5" ht="12.75">
      <c r="B37" s="30"/>
      <c r="C37" s="31"/>
      <c r="D37" s="31"/>
      <c r="E37" s="48"/>
    </row>
    <row r="38" spans="2:5" ht="15">
      <c r="B38" s="49" t="s">
        <v>27</v>
      </c>
      <c r="C38" s="50"/>
      <c r="D38" s="50"/>
      <c r="E38" s="51">
        <v>671300.27</v>
      </c>
    </row>
    <row r="39" spans="2:5" ht="12.75">
      <c r="B39" s="52"/>
      <c r="C39" s="48"/>
      <c r="D39" s="48"/>
      <c r="E39" s="34"/>
    </row>
    <row r="40" spans="2:5" ht="12.75">
      <c r="B40" s="53"/>
      <c r="C40" s="31"/>
      <c r="D40" s="31"/>
      <c r="E40" s="31"/>
    </row>
    <row r="41" spans="2:5" ht="15.75">
      <c r="B41" s="54"/>
      <c r="C41" s="55"/>
      <c r="D41" s="56"/>
      <c r="E41" s="45"/>
    </row>
    <row r="42" spans="2:5" ht="12.75">
      <c r="B42" s="2"/>
      <c r="C42" s="2"/>
      <c r="D42" s="2"/>
      <c r="E42" s="2"/>
    </row>
    <row r="43" spans="2:5" ht="12.75">
      <c r="B43" s="3" t="s">
        <v>28</v>
      </c>
      <c r="C43" s="2"/>
      <c r="D43" s="2"/>
      <c r="E43" s="2"/>
    </row>
  </sheetData>
  <sheetProtection selectLockedCells="1" selectUnlockedCells="1"/>
  <printOptions/>
  <pageMargins left="0.7479166666666667" right="0.7479166666666667" top="0.35000000000000003" bottom="0.2798611111111111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2022-03-15T06:35:26Z</cp:lastPrinted>
  <dcterms:created xsi:type="dcterms:W3CDTF">2014-07-25T10:38:59Z</dcterms:created>
  <dcterms:modified xsi:type="dcterms:W3CDTF">2024-02-12T09:45:51Z</dcterms:modified>
  <cp:category/>
  <cp:version/>
  <cp:contentType/>
  <cp:contentStatus/>
  <cp:revision>4</cp:revision>
</cp:coreProperties>
</file>