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<sst xmlns="http://schemas.openxmlformats.org/spreadsheetml/2006/main" count="37" uniqueCount="31">
  <si>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МУП "ПЖРТ"</t>
  </si>
  <si>
    <t xml:space="preserve">ОТЧЕТ о выполнениии договора управления многоквартирным домом по адресу: </t>
  </si>
  <si>
    <t>Пансионат "Белый камень, дом 4</t>
  </si>
  <si>
    <t xml:space="preserve">площадь дома </t>
  </si>
  <si>
    <t>240,3 кв.м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</si>
  <si>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</si>
  <si>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</si>
  <si>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</si>
  <si>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</si>
  <si>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</si>
  <si>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</si>
  <si>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</si>
  <si>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</si>
  <si>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</si>
  <si>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</si>
  <si>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</si>
  <si>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      Обращение с ТКО</t>
  </si>
  <si>
    <t xml:space="preserve">         ИТОГО за 2023г. </t>
  </si>
  <si>
    <t>Виды жилищных и бытовых услуг</t>
  </si>
  <si>
    <t>Израсходовано</t>
  </si>
  <si>
    <t>2.    Жилищные услуги</t>
  </si>
  <si>
    <t>2.1.1. Содержание и текущий ремонт жилищного фонда</t>
  </si>
  <si>
    <t>в том числе:</t>
  </si>
  <si>
    <t>2.2. Уборка лестничных клеток</t>
  </si>
  <si>
    <t>2.3. Содержание внутридомового газового оборудования</t>
  </si>
  <si>
    <t>2.4. Управление эксплуатацией жилого фонда</t>
  </si>
  <si>
    <t>2.5 Коммунальные услуги для содержания общего имущества</t>
  </si>
  <si>
    <t>2.1.6. Взнос на Капитальный ремонт</t>
  </si>
  <si>
    <t>2.2.1. Антенна (кабельное телевидение)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</si>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</sst>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60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4" fontId="1" fillId="0" borderId="15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5" fontId="21" fillId="0" borderId="15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4" fontId="1" fillId="0" borderId="15" xfId="55" applyBorder="1" applyAlignment="1">
      <alignment horizontal="left"/>
      <protection/>
    </xf>
    <xf numFmtId="165" fontId="21" fillId="2" borderId="14" xfId="55" applyNumberFormat="1" applyFont="1" applyFill="1" applyBorder="1">
      <alignment/>
      <protection/>
    </xf>
    <xf numFmtId="164" fontId="1" fillId="0" borderId="16" xfId="55" applyFont="1" applyBorder="1" applyAlignment="1">
      <alignment horizontal="left"/>
      <protection/>
    </xf>
    <xf numFmtId="165" fontId="21" fillId="2" borderId="17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5" fontId="1" fillId="0" borderId="18" xfId="55" applyNumberFormat="1" applyBorder="1">
      <alignment/>
      <protection/>
    </xf>
    <xf numFmtId="165" fontId="1" fillId="2" borderId="0" xfId="55" applyNumberFormat="1" applyFill="1">
      <alignment/>
      <protection/>
    </xf>
    <xf numFmtId="165" fontId="21" fillId="0" borderId="19" xfId="55" applyNumberFormat="1" applyFon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21" xfId="55" applyBorder="1">
      <alignment/>
      <protection/>
    </xf>
    <xf numFmtId="164" fontId="1" fillId="0" borderId="0" xfId="55" applyFont="1" applyBorder="1">
      <alignment/>
      <protection/>
    </xf>
    <xf numFmtId="164" fontId="19" fillId="0" borderId="17" xfId="55" applyFont="1" applyBorder="1">
      <alignment/>
      <protection/>
    </xf>
    <xf numFmtId="164" fontId="1" fillId="0" borderId="22" xfId="55" applyBorder="1">
      <alignment/>
      <protection/>
    </xf>
    <xf numFmtId="164" fontId="1" fillId="0" borderId="23" xfId="55" applyBorder="1">
      <alignment/>
      <protection/>
    </xf>
    <xf numFmtId="165" fontId="21" fillId="0" borderId="16" xfId="55" applyNumberFormat="1" applyFont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4.2539062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  <col min="6" max="6" width="3.253906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SUM(C9:C18)</f>
        <v>119754.37</v>
      </c>
      <c r="D8" s="13">
        <f>SUM(D9:D18)</f>
        <v>108301.03</v>
      </c>
      <c r="E8" s="1"/>
    </row>
    <row r="9" spans="2:5" ht="15">
      <c r="B9" s="14" t="s">
        <v>12</v>
      </c>
      <c r="C9" s="15">
        <v>4729.72</v>
      </c>
      <c r="D9" s="15">
        <v>5578.96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8254.29</v>
      </c>
      <c r="D13" s="22">
        <v>9619.71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106770.36</v>
      </c>
      <c r="D15" s="22">
        <v>93072.78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29.58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C8+C37</f>
        <v>174580.56</v>
      </c>
      <c r="D19" s="22">
        <f>D8+D37</f>
        <v>156383.46</v>
      </c>
      <c r="E19" s="26">
        <f>D19/C19*100</f>
        <v>89.57667451633789</v>
      </c>
    </row>
    <row r="20" spans="2:5" ht="12.75">
      <c r="B20" s="27"/>
      <c r="C20" s="28"/>
      <c r="D20" s="29"/>
      <c r="E20" s="1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27783.6+18522.4</f>
        <v>46306</v>
      </c>
      <c r="D25" s="15">
        <f>24315.03+16210.02</f>
        <v>40525.05</v>
      </c>
      <c r="E25" s="15">
        <f>C25+216.9</f>
        <v>46522.9</v>
      </c>
    </row>
    <row r="26" spans="2:5" ht="15">
      <c r="B26" s="38" t="s">
        <v>22</v>
      </c>
      <c r="C26" s="39"/>
      <c r="D26" s="40"/>
      <c r="E26" s="40"/>
    </row>
    <row r="27" spans="2:5" ht="12.75" hidden="1">
      <c r="B27" s="27"/>
      <c r="C27" s="41"/>
      <c r="D27" s="17"/>
      <c r="E27" s="17"/>
    </row>
    <row r="28" spans="2:5" ht="15">
      <c r="B28" s="36" t="s">
        <v>23</v>
      </c>
      <c r="C28" s="25">
        <v>0</v>
      </c>
      <c r="D28" s="22">
        <v>0</v>
      </c>
      <c r="E28" s="22">
        <v>0</v>
      </c>
    </row>
    <row r="29" spans="2:5" ht="12.75">
      <c r="B29" s="27"/>
      <c r="C29" s="41"/>
      <c r="D29" s="17"/>
      <c r="E29" s="17"/>
    </row>
    <row r="30" spans="2:5" ht="15">
      <c r="B30" s="36" t="s">
        <v>24</v>
      </c>
      <c r="C30" s="25">
        <v>0</v>
      </c>
      <c r="D30" s="22">
        <v>0</v>
      </c>
      <c r="E30" s="22">
        <v>0</v>
      </c>
    </row>
    <row r="31" spans="2:5" ht="12.75">
      <c r="B31" s="27"/>
      <c r="C31" s="41"/>
      <c r="D31" s="17"/>
      <c r="E31" s="17"/>
    </row>
    <row r="32" spans="2:5" ht="15">
      <c r="B32" s="36" t="s">
        <v>25</v>
      </c>
      <c r="C32" s="25">
        <v>8107.63</v>
      </c>
      <c r="D32" s="22">
        <v>7095.45</v>
      </c>
      <c r="E32" s="15">
        <f>C32</f>
        <v>8107.63</v>
      </c>
    </row>
    <row r="33" spans="2:5" ht="15">
      <c r="B33" s="42"/>
      <c r="C33" s="43"/>
      <c r="D33" s="19"/>
      <c r="E33" s="19"/>
    </row>
    <row r="34" spans="2:5" ht="15">
      <c r="B34" s="44" t="s">
        <v>26</v>
      </c>
      <c r="C34" s="45">
        <f>412.56</f>
        <v>412.56</v>
      </c>
      <c r="D34" s="46">
        <f>360.48+101.45</f>
        <v>461.93</v>
      </c>
      <c r="E34" s="15">
        <f>C34</f>
        <v>412.56</v>
      </c>
    </row>
    <row r="35" spans="2:5" ht="15" hidden="1">
      <c r="B35" s="36" t="s">
        <v>27</v>
      </c>
      <c r="C35" s="25">
        <v>0</v>
      </c>
      <c r="D35" s="22">
        <v>0</v>
      </c>
      <c r="E35" s="15">
        <v>0</v>
      </c>
    </row>
    <row r="36" spans="2:5" ht="12.75" hidden="1">
      <c r="B36" s="27"/>
      <c r="C36" s="41"/>
      <c r="D36" s="17"/>
      <c r="E36" s="47"/>
    </row>
    <row r="37" spans="2:5" ht="12.75">
      <c r="B37" s="35"/>
      <c r="C37" s="48">
        <f>SUM(C25:C35)</f>
        <v>54826.19</v>
      </c>
      <c r="D37" s="48">
        <f>SUM(D25:D35)</f>
        <v>48082.43</v>
      </c>
      <c r="E37" s="13">
        <f>SUM(E25:E35)</f>
        <v>55043.090000000004</v>
      </c>
    </row>
    <row r="38" spans="2:5" ht="15" hidden="1">
      <c r="B38" s="36" t="s">
        <v>28</v>
      </c>
      <c r="C38" s="25">
        <v>0</v>
      </c>
      <c r="D38" s="22">
        <v>0</v>
      </c>
      <c r="E38" s="49">
        <v>0</v>
      </c>
    </row>
    <row r="39" spans="2:5" ht="12.75" hidden="1">
      <c r="B39" s="27"/>
      <c r="C39" s="28"/>
      <c r="D39" s="29"/>
      <c r="E39" s="47"/>
    </row>
    <row r="40" spans="2:5" ht="12.75">
      <c r="B40" s="30"/>
      <c r="C40" s="31"/>
      <c r="D40" s="31"/>
      <c r="E40" s="31"/>
    </row>
    <row r="41" spans="2:5" ht="15">
      <c r="B41" s="50" t="s">
        <v>29</v>
      </c>
      <c r="C41" s="51"/>
      <c r="D41" s="51"/>
      <c r="E41" s="52">
        <v>71460.61</v>
      </c>
    </row>
    <row r="42" spans="2:5" ht="12.75">
      <c r="B42" s="53"/>
      <c r="C42" s="54"/>
      <c r="D42" s="54"/>
      <c r="E42" s="34"/>
    </row>
    <row r="43" spans="2:5" ht="12.75">
      <c r="B43" s="55"/>
      <c r="C43" s="31"/>
      <c r="D43" s="31"/>
      <c r="E43" s="31"/>
    </row>
    <row r="44" spans="2:5" ht="15.75">
      <c r="B44" s="56"/>
      <c r="C44" s="57"/>
      <c r="D44" s="58"/>
      <c r="E44" s="59"/>
    </row>
    <row r="45" spans="2:5" ht="12.75">
      <c r="B45" s="2"/>
      <c r="C45" s="2"/>
      <c r="D45" s="2"/>
      <c r="E45" s="2"/>
    </row>
    <row r="46" spans="2:5" ht="12.75">
      <c r="B46" s="3" t="s">
        <v>30</v>
      </c>
      <c r="C46" s="2"/>
      <c r="D46" s="2"/>
      <c r="E46" s="2"/>
    </row>
  </sheetData>
  <sheetProtection selectLockedCells="1" selectUnlockedCells="1"/>
  <printOptions/>
  <pageMargins left="0.7479166666666667" right="0.7479166666666667" top="0.2902777777777778" bottom="0.3298611111111111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2020-03-11T08:11:10Z</cp:lastPrinted>
  <dcterms:created xsi:type="dcterms:W3CDTF">2014-07-25T10:38:59Z</dcterms:created>
  <dcterms:modified xsi:type="dcterms:W3CDTF">2024-02-12T09:58:30Z</dcterms:modified>
  <cp:category/>
  <cp:version/>
  <cp:contentType/>
  <cp:contentStatus/>
  <cp:revision>3</cp:revision>
</cp:coreProperties>
</file>