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<sst xmlns="http://schemas.openxmlformats.org/spreadsheetml/2006/main" count="35" uniqueCount="29">
  <si>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</si>
  <si>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</si>
  <si>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пер. Песчаный, 7</t>
  </si>
  <si>
    <t xml:space="preserve">площадь дома </t>
  </si>
  <si>
    <t>274,8 кв.м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</si>
  <si>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</si>
  <si>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</si>
  <si>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</si>
  <si>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</si>
  <si>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</si>
  <si>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</si>
  <si>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</si>
  <si>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</si>
  <si>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</si>
  <si>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</si>
  <si>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</si>
  <si>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Обращение с ТКО</t>
  </si>
  <si>
    <t xml:space="preserve">         ИТОГО за 2023г.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</si>
  <si>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</si>
  <si>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</si>
  <si>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</si>
  <si>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</si>
  <si>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</si>
  <si>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Содержание внутридомового газового оборудования</t>
  </si>
  <si>
    <t>2.4. Управление эксплуатацией жилого фонда</t>
  </si>
  <si>
    <t>2.5. Коммунальные услуги для содержания общего имущества</t>
  </si>
  <si>
    <t>2.1.6. Взнос на Капитальный ремонт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</si>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</sst>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4" fontId="1" fillId="0" borderId="15" xfId="55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6" xfId="55" applyFont="1" applyBorder="1" applyAlignment="1">
      <alignment horizontal="left"/>
      <protection/>
    </xf>
    <xf numFmtId="165" fontId="21" fillId="2" borderId="17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5" fontId="1" fillId="2" borderId="17" xfId="55" applyNumberFormat="1" applyFill="1" applyBorder="1">
      <alignment/>
      <protection/>
    </xf>
    <xf numFmtId="165" fontId="1" fillId="2" borderId="18" xfId="55" applyNumberFormat="1" applyFill="1" applyBorder="1">
      <alignment/>
      <protection/>
    </xf>
    <xf numFmtId="165" fontId="1" fillId="2" borderId="16" xfId="55" applyNumberFormat="1" applyFill="1" applyBorder="1">
      <alignment/>
      <protection/>
    </xf>
    <xf numFmtId="164" fontId="1" fillId="0" borderId="19" xfId="55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0" xfId="55" applyFont="1" applyBorder="1">
      <alignment/>
      <protection/>
    </xf>
    <xf numFmtId="164" fontId="19" fillId="0" borderId="17" xfId="55" applyFont="1" applyBorder="1">
      <alignment/>
      <protection/>
    </xf>
    <xf numFmtId="164" fontId="1" fillId="0" borderId="21" xfId="55" applyBorder="1">
      <alignment/>
      <protection/>
    </xf>
    <xf numFmtId="164" fontId="1" fillId="0" borderId="18" xfId="55" applyBorder="1">
      <alignment/>
      <protection/>
    </xf>
    <xf numFmtId="165" fontId="21" fillId="0" borderId="16" xfId="55" applyNumberFormat="1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2.37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  <col min="6" max="6" width="3.503906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0</v>
      </c>
      <c r="D8" s="13">
        <f>SUM(D9:D17)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C8+C36+0.01</f>
        <v>66110.08</v>
      </c>
      <c r="D19" s="22">
        <f>D8+D36</f>
        <v>55074.420000000006</v>
      </c>
      <c r="E19" s="26">
        <f>D19/C19*100</f>
        <v>83.3071446895844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31783.61+21189.07</f>
        <v>52972.68</v>
      </c>
      <c r="D25" s="15">
        <f>26500.21+17666.81</f>
        <v>44167.020000000004</v>
      </c>
      <c r="E25" s="15">
        <f>C25+165.3</f>
        <v>53137.98</v>
      </c>
    </row>
    <row r="26" spans="2:5" ht="12.75">
      <c r="B26" s="27"/>
      <c r="C26" s="38"/>
      <c r="D26" s="17"/>
      <c r="E26" s="17"/>
    </row>
    <row r="27" spans="2:5" ht="15">
      <c r="B27" s="36" t="s">
        <v>22</v>
      </c>
      <c r="C27" s="25">
        <v>0</v>
      </c>
      <c r="D27" s="22">
        <v>0</v>
      </c>
      <c r="E27" s="22">
        <v>0</v>
      </c>
    </row>
    <row r="28" spans="2:5" ht="12.75">
      <c r="B28" s="27"/>
      <c r="C28" s="38"/>
      <c r="D28" s="17"/>
      <c r="E28" s="17"/>
    </row>
    <row r="29" spans="2:5" ht="15">
      <c r="B29" s="36" t="s">
        <v>23</v>
      </c>
      <c r="C29" s="25">
        <v>0</v>
      </c>
      <c r="D29" s="22">
        <v>0</v>
      </c>
      <c r="E29" s="22">
        <v>0</v>
      </c>
    </row>
    <row r="30" spans="2:5" ht="12.75">
      <c r="B30" s="27"/>
      <c r="C30" s="38"/>
      <c r="D30" s="17"/>
      <c r="E30" s="17"/>
    </row>
    <row r="31" spans="2:5" ht="15">
      <c r="B31" s="36" t="s">
        <v>24</v>
      </c>
      <c r="C31" s="25">
        <v>9252.95</v>
      </c>
      <c r="D31" s="22">
        <v>7714.83</v>
      </c>
      <c r="E31" s="15">
        <f>C31</f>
        <v>9252.95</v>
      </c>
    </row>
    <row r="32" spans="2:5" ht="15">
      <c r="B32" s="39"/>
      <c r="C32" s="40"/>
      <c r="D32" s="19"/>
      <c r="E32" s="19"/>
    </row>
    <row r="33" spans="2:5" ht="15">
      <c r="B33" s="41" t="s">
        <v>25</v>
      </c>
      <c r="C33" s="42">
        <f>294.24+672.96+294.24+598.32+2024.68</f>
        <v>3884.4400000000005</v>
      </c>
      <c r="D33" s="43">
        <f>240.61+553.13+240.61+489.06+1669.16</f>
        <v>3192.5699999999997</v>
      </c>
      <c r="E33" s="15">
        <f>C33</f>
        <v>3884.4400000000005</v>
      </c>
    </row>
    <row r="34" spans="2:5" ht="15" hidden="1">
      <c r="B34" s="36" t="s">
        <v>26</v>
      </c>
      <c r="C34" s="25">
        <v>0</v>
      </c>
      <c r="D34" s="22">
        <v>0</v>
      </c>
      <c r="E34" s="15">
        <v>0</v>
      </c>
    </row>
    <row r="35" spans="2:5" ht="12.75" hidden="1">
      <c r="B35" s="27"/>
      <c r="C35" s="38"/>
      <c r="D35" s="17"/>
      <c r="E35" s="29"/>
    </row>
    <row r="36" spans="2:5" ht="12.75">
      <c r="B36" s="35"/>
      <c r="C36" s="44">
        <f>SUM(C25:C33)</f>
        <v>66110.07</v>
      </c>
      <c r="D36" s="45">
        <f>SUM(D25:D33)</f>
        <v>55074.420000000006</v>
      </c>
      <c r="E36" s="46">
        <f>SUM(E25:E33)</f>
        <v>66275.37000000001</v>
      </c>
    </row>
    <row r="37" spans="2:5" ht="12.75">
      <c r="B37" s="30"/>
      <c r="C37" s="31"/>
      <c r="D37" s="31"/>
      <c r="E37" s="47"/>
    </row>
    <row r="38" spans="2:5" ht="15">
      <c r="B38" s="48" t="s">
        <v>27</v>
      </c>
      <c r="C38" s="49"/>
      <c r="D38" s="49"/>
      <c r="E38" s="50">
        <v>34829.82</v>
      </c>
    </row>
    <row r="39" spans="2:5" ht="12.75">
      <c r="B39" s="51"/>
      <c r="C39" s="47"/>
      <c r="D39" s="47"/>
      <c r="E39" s="34"/>
    </row>
    <row r="40" spans="2:5" ht="12.75">
      <c r="B40" s="52"/>
      <c r="C40" s="31"/>
      <c r="D40" s="31"/>
      <c r="E40" s="31"/>
    </row>
    <row r="41" spans="2:5" ht="15">
      <c r="B41" s="53"/>
      <c r="C41" s="54"/>
      <c r="D41" s="55"/>
      <c r="E41" s="56"/>
    </row>
    <row r="42" spans="2:5" ht="12.75">
      <c r="B42" s="2"/>
      <c r="C42" s="2"/>
      <c r="D42" s="2"/>
      <c r="E42" s="2"/>
    </row>
    <row r="43" spans="2:5" ht="12.75">
      <c r="B43" s="3" t="s">
        <v>28</v>
      </c>
      <c r="C43" s="2"/>
      <c r="D43" s="2"/>
      <c r="E43" s="2"/>
    </row>
  </sheetData>
  <sheetProtection selectLockedCells="1" selectUnlockedCells="1"/>
  <printOptions/>
  <pageMargins left="0.7479166666666667" right="0.7479166666666667" top="0.3201388888888889" bottom="0.3597222222222222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2017-11-17T03:51:29Z</cp:lastPrinted>
  <dcterms:created xsi:type="dcterms:W3CDTF">2014-07-25T10:38:59Z</dcterms:created>
  <dcterms:modified xsi:type="dcterms:W3CDTF">2024-02-13T05:30:02Z</dcterms:modified>
  <cp:category/>
  <cp:version/>
  <cp:contentType/>
  <cp:contentStatus/>
  <cp:revision>5</cp:revision>
</cp:coreProperties>
</file>